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blic\Heidi\DCURD Website Info\"/>
    </mc:Choice>
  </mc:AlternateContent>
  <xr:revisionPtr revIDLastSave="0" documentId="13_ncr:1_{BC413D5B-050B-4126-8144-A787CAF23BCE}" xr6:coauthVersionLast="47" xr6:coauthVersionMax="47" xr10:uidLastSave="{00000000-0000-0000-0000-000000000000}"/>
  <bookViews>
    <workbookView xWindow="-105" yWindow="0" windowWidth="26385" windowHeight="15585" xr2:uid="{480A36C0-5DA2-4E21-A530-461562555B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24" i="1"/>
  <c r="D32" i="1"/>
  <c r="D25" i="1"/>
  <c r="D18" i="1"/>
  <c r="C10" i="1"/>
  <c r="B10" i="1"/>
  <c r="D27" i="1" l="1"/>
  <c r="D26" i="1"/>
  <c r="D17" i="1"/>
  <c r="D37" i="1" l="1"/>
  <c r="D36" i="1"/>
  <c r="D35" i="1" l="1"/>
  <c r="D34" i="1"/>
  <c r="D33" i="1"/>
  <c r="D19" i="1" l="1"/>
</calcChain>
</file>

<file path=xl/sharedStrings.xml><?xml version="1.0" encoding="utf-8"?>
<sst xmlns="http://schemas.openxmlformats.org/spreadsheetml/2006/main" count="28" uniqueCount="20">
  <si>
    <t xml:space="preserve">TEXAS PROPERTY TAX CODE 26.18 (1)(3) Governing Body </t>
  </si>
  <si>
    <t xml:space="preserve">TEXAS PROPERTY TAX CODE 26.18 (6) TAX YEAR REVENUES EXPENDITURES </t>
  </si>
  <si>
    <t>TAX YEAR</t>
  </si>
  <si>
    <t>REVENUES</t>
  </si>
  <si>
    <t>EXPENDITURES</t>
  </si>
  <si>
    <t xml:space="preserve">DIFFERENCE BY DOLLAR </t>
  </si>
  <si>
    <t>DIFFERENCE BY %</t>
  </si>
  <si>
    <t>TEXAS PROPERTY TAX CODE 26.18 (7): MAINTENANCE TAX REVENUE</t>
  </si>
  <si>
    <t>M&amp;O</t>
  </si>
  <si>
    <t>TOTAL</t>
  </si>
  <si>
    <t xml:space="preserve">TEXAS PROPERTY TAX CODE 26.18 (8): DEBT SERVICE REVENUE </t>
  </si>
  <si>
    <t>TEXAS PROPERTY TAX CODE 26.18 (9)(10): HISTORIC TAX RATES</t>
  </si>
  <si>
    <t>DEBT</t>
  </si>
  <si>
    <t>Tom Tannehill</t>
  </si>
  <si>
    <t>Bruce Kamis</t>
  </si>
  <si>
    <t>Joseph Pangburn</t>
  </si>
  <si>
    <t>Payton Mayes</t>
  </si>
  <si>
    <t>VALUE *</t>
  </si>
  <si>
    <t>*Includes Tax Abatement Exemptions</t>
  </si>
  <si>
    <t>Roy Santoscoy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</si>
</sst>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000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6A46-0869-44A7-883D-BE9A80646E5E}">
  <dimension ref="A1:J39"/>
  <sheetViews>
    <sheetView tabSelected="1" workbookViewId="0">
      <selection activeCell="A31" sqref="A31"/>
    </sheetView>
  </sheetViews>
  <sheetFormatPr defaultRowHeight="15" x14ac:dyDescent="0.25"/>
  <cols>
    <col min="1" max="1" width="27.42578125" customWidth="1"/>
    <col min="2" max="2" width="27" customWidth="1"/>
    <col min="3" max="3" width="26.42578125" customWidth="1"/>
    <col min="4" max="4" width="23.85546875" customWidth="1"/>
    <col min="5" max="5" width="13.140625" customWidth="1"/>
    <col min="8" max="8" width="10" bestFit="1" customWidth="1"/>
  </cols>
  <sheetData>
    <row r="1" spans="1:5" x14ac:dyDescent="0.25">
      <c r="A1" s="1" t="s">
        <v>0</v>
      </c>
      <c r="B1" s="1"/>
      <c r="C1" s="2"/>
      <c r="D1" s="2"/>
    </row>
    <row r="2" spans="1:5" x14ac:dyDescent="0.25">
      <c r="A2" s="3" t="s">
        <v>19</v>
      </c>
      <c r="B2" s="3" t="s">
        <v>13</v>
      </c>
    </row>
    <row r="3" spans="1:5" x14ac:dyDescent="0.25">
      <c r="A3" s="3" t="s">
        <v>14</v>
      </c>
      <c r="B3" s="3" t="s">
        <v>15</v>
      </c>
    </row>
    <row r="4" spans="1:5" x14ac:dyDescent="0.25">
      <c r="B4" s="3" t="s">
        <v>16</v>
      </c>
    </row>
    <row r="5" spans="1:5" x14ac:dyDescent="0.25">
      <c r="A5" s="1" t="s">
        <v>1</v>
      </c>
      <c r="B5" s="1"/>
      <c r="C5" s="1"/>
      <c r="D5" s="2"/>
      <c r="E5" s="2"/>
    </row>
    <row r="7" spans="1:5" x14ac:dyDescent="0.25">
      <c r="A7" s="4" t="s">
        <v>2</v>
      </c>
      <c r="B7" s="4" t="s">
        <v>3</v>
      </c>
      <c r="C7" s="4" t="s">
        <v>4</v>
      </c>
    </row>
    <row r="8" spans="1:5" x14ac:dyDescent="0.25">
      <c r="A8" s="10">
        <v>2023</v>
      </c>
      <c r="B8" s="5">
        <v>11513203</v>
      </c>
      <c r="C8" s="5">
        <v>11213203</v>
      </c>
    </row>
    <row r="9" spans="1:5" x14ac:dyDescent="0.25">
      <c r="A9" s="10">
        <v>2022</v>
      </c>
      <c r="B9" s="5">
        <v>9479647</v>
      </c>
      <c r="C9" s="5">
        <v>9179647</v>
      </c>
    </row>
    <row r="10" spans="1:5" x14ac:dyDescent="0.25">
      <c r="A10" s="4" t="s">
        <v>5</v>
      </c>
      <c r="B10" s="5">
        <f>B8-B9</f>
        <v>2033556</v>
      </c>
      <c r="C10" s="5">
        <f>C8-C9</f>
        <v>2033556</v>
      </c>
    </row>
    <row r="11" spans="1:5" x14ac:dyDescent="0.25">
      <c r="A11" s="4" t="s">
        <v>6</v>
      </c>
      <c r="B11" s="6">
        <v>0.2145</v>
      </c>
      <c r="C11" s="6">
        <v>0.2215</v>
      </c>
    </row>
    <row r="13" spans="1:5" x14ac:dyDescent="0.25">
      <c r="A13" s="1" t="s">
        <v>7</v>
      </c>
      <c r="B13" s="2"/>
      <c r="C13" s="2"/>
      <c r="D13" s="2"/>
    </row>
    <row r="15" spans="1:5" x14ac:dyDescent="0.25">
      <c r="A15" s="4" t="s">
        <v>2</v>
      </c>
      <c r="B15" s="4" t="s">
        <v>17</v>
      </c>
      <c r="C15" s="4" t="s">
        <v>8</v>
      </c>
      <c r="D15" s="4" t="s">
        <v>9</v>
      </c>
    </row>
    <row r="16" spans="1:5" x14ac:dyDescent="0.25">
      <c r="A16" s="4">
        <v>2023</v>
      </c>
      <c r="B16" s="7">
        <v>4383888359</v>
      </c>
      <c r="C16" s="8">
        <v>0.1706</v>
      </c>
      <c r="D16" s="9">
        <f>B16*C16/100</f>
        <v>7478913.5404540002</v>
      </c>
    </row>
    <row r="17" spans="1:10" x14ac:dyDescent="0.25">
      <c r="A17" s="4">
        <v>2022</v>
      </c>
      <c r="B17" s="7">
        <v>4131896331</v>
      </c>
      <c r="C17" s="8">
        <v>0.1658</v>
      </c>
      <c r="D17" s="9">
        <f>B17*C17/100</f>
        <v>6850684.1167980004</v>
      </c>
    </row>
    <row r="18" spans="1:10" x14ac:dyDescent="0.25">
      <c r="A18" s="4">
        <v>2021</v>
      </c>
      <c r="B18" s="7">
        <v>3815907003</v>
      </c>
      <c r="C18" s="8">
        <v>0.17799999999999999</v>
      </c>
      <c r="D18" s="9">
        <f>B18*C18/100</f>
        <v>6792314.4653399996</v>
      </c>
    </row>
    <row r="19" spans="1:10" x14ac:dyDescent="0.25">
      <c r="A19" s="4">
        <v>2020</v>
      </c>
      <c r="B19" s="7">
        <v>3396519316</v>
      </c>
      <c r="C19" s="8">
        <v>0.23699999999999999</v>
      </c>
      <c r="D19" s="9">
        <f>B19*C19/100</f>
        <v>8049750.7789199995</v>
      </c>
    </row>
    <row r="21" spans="1:10" x14ac:dyDescent="0.25">
      <c r="A21" s="1" t="s">
        <v>10</v>
      </c>
      <c r="B21" s="2"/>
      <c r="C21" s="2"/>
      <c r="D21" s="2"/>
    </row>
    <row r="23" spans="1:10" x14ac:dyDescent="0.25">
      <c r="A23" s="4" t="s">
        <v>2</v>
      </c>
      <c r="B23" s="4" t="s">
        <v>17</v>
      </c>
      <c r="C23" s="4" t="s">
        <v>12</v>
      </c>
      <c r="D23" s="4" t="s">
        <v>9</v>
      </c>
    </row>
    <row r="24" spans="1:10" x14ac:dyDescent="0.25">
      <c r="A24" s="10">
        <v>2023</v>
      </c>
      <c r="B24" s="7">
        <v>4383888359</v>
      </c>
      <c r="C24" s="10">
        <v>0.58450000000000002</v>
      </c>
      <c r="D24" s="9">
        <f>B24*0.5845/100</f>
        <v>25623827.458355002</v>
      </c>
    </row>
    <row r="25" spans="1:10" x14ac:dyDescent="0.25">
      <c r="A25" s="10">
        <v>2022</v>
      </c>
      <c r="B25" s="7">
        <v>4131896331</v>
      </c>
      <c r="C25" s="10">
        <v>0.61550000000000005</v>
      </c>
      <c r="D25" s="9">
        <f>B25*C25/100</f>
        <v>25431821.917305004</v>
      </c>
    </row>
    <row r="26" spans="1:10" x14ac:dyDescent="0.25">
      <c r="A26" s="10">
        <v>2021</v>
      </c>
      <c r="B26" s="7">
        <v>3815907003</v>
      </c>
      <c r="C26" s="8">
        <v>0.63871299999999998</v>
      </c>
      <c r="D26" s="9">
        <f>B26*C26/100</f>
        <v>24372694.096071392</v>
      </c>
    </row>
    <row r="27" spans="1:10" x14ac:dyDescent="0.25">
      <c r="A27" s="10">
        <v>2020</v>
      </c>
      <c r="B27" s="7">
        <v>3396519316</v>
      </c>
      <c r="C27" s="8">
        <v>0.7</v>
      </c>
      <c r="D27" s="9">
        <f>B27*C27/100</f>
        <v>23775635.211999997</v>
      </c>
    </row>
    <row r="28" spans="1:10" x14ac:dyDescent="0.25">
      <c r="A28" s="1" t="s">
        <v>11</v>
      </c>
      <c r="B28" s="2"/>
      <c r="C28" s="2"/>
      <c r="D28" s="2"/>
    </row>
    <row r="29" spans="1:10" x14ac:dyDescent="0.25">
      <c r="J29" s="10"/>
    </row>
    <row r="30" spans="1:10" x14ac:dyDescent="0.25">
      <c r="A30" s="4" t="s">
        <v>2</v>
      </c>
      <c r="B30" s="4" t="s">
        <v>8</v>
      </c>
      <c r="C30" s="4" t="s">
        <v>12</v>
      </c>
      <c r="D30" s="4" t="s">
        <v>9</v>
      </c>
    </row>
    <row r="31" spans="1:10" x14ac:dyDescent="0.25">
      <c r="A31" s="10">
        <v>2023</v>
      </c>
      <c r="B31" s="11">
        <v>0.1706</v>
      </c>
      <c r="C31" s="4">
        <v>0.58450000000000002</v>
      </c>
      <c r="D31" s="11">
        <v>0.75509999999999999</v>
      </c>
    </row>
    <row r="32" spans="1:10" x14ac:dyDescent="0.25">
      <c r="A32" s="10">
        <v>2022</v>
      </c>
      <c r="B32" s="11">
        <v>0.1658</v>
      </c>
      <c r="C32" s="4">
        <v>0.61550000000000005</v>
      </c>
      <c r="D32" s="11">
        <f>SUM(B32+C32)</f>
        <v>0.78130000000000011</v>
      </c>
    </row>
    <row r="33" spans="1:5" x14ac:dyDescent="0.25">
      <c r="A33" s="10">
        <v>2021</v>
      </c>
      <c r="B33" s="11">
        <v>0.17799999999999999</v>
      </c>
      <c r="C33" s="12">
        <v>0.63870000000000005</v>
      </c>
      <c r="D33" s="11">
        <f>SUM(B33:C33)</f>
        <v>0.81669999999999998</v>
      </c>
      <c r="E33" s="13"/>
    </row>
    <row r="34" spans="1:5" x14ac:dyDescent="0.25">
      <c r="A34" s="10">
        <v>2020</v>
      </c>
      <c r="B34" s="10">
        <v>0.23699999999999999</v>
      </c>
      <c r="C34" s="12">
        <v>0.7</v>
      </c>
      <c r="D34" s="10">
        <f>SUM(B34:C34)</f>
        <v>0.93699999999999994</v>
      </c>
    </row>
    <row r="35" spans="1:5" x14ac:dyDescent="0.25">
      <c r="A35" s="10">
        <v>2019</v>
      </c>
      <c r="B35" s="10">
        <v>0.25230000000000002</v>
      </c>
      <c r="C35" s="4">
        <v>0.73329999999999995</v>
      </c>
      <c r="D35" s="10">
        <f>SUM(B35:C35)</f>
        <v>0.98560000000000003</v>
      </c>
    </row>
    <row r="36" spans="1:5" x14ac:dyDescent="0.25">
      <c r="A36" s="10">
        <v>2018</v>
      </c>
      <c r="B36" s="10">
        <v>0.24410000000000001</v>
      </c>
      <c r="C36" s="4">
        <v>0.86719999999999997</v>
      </c>
      <c r="D36" s="8">
        <f>SUM(B36:C36)</f>
        <v>1.1113</v>
      </c>
    </row>
    <row r="37" spans="1:5" x14ac:dyDescent="0.25">
      <c r="A37" s="10">
        <v>2017</v>
      </c>
      <c r="B37" s="10">
        <v>0.25219999999999998</v>
      </c>
      <c r="C37" s="4">
        <v>0.99680000000000002</v>
      </c>
      <c r="D37" s="8">
        <f>B37+C37</f>
        <v>1.2490000000000001</v>
      </c>
    </row>
    <row r="38" spans="1:5" x14ac:dyDescent="0.25">
      <c r="C38" s="14"/>
      <c r="D38" s="13"/>
    </row>
    <row r="39" spans="1:5" x14ac:dyDescent="0.25">
      <c r="A39" t="s">
        <v>18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Bordges</dc:creator>
  <cp:lastModifiedBy>Heidi Bordges</cp:lastModifiedBy>
  <cp:lastPrinted>2023-09-28T16:33:30Z</cp:lastPrinted>
  <dcterms:created xsi:type="dcterms:W3CDTF">2020-08-27T16:02:08Z</dcterms:created>
  <dcterms:modified xsi:type="dcterms:W3CDTF">2023-09-28T16:33:34Z</dcterms:modified>
</cp:coreProperties>
</file>